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UKU\Desktop\Ruta caselor tradiționale\Imobil nr. 53\"/>
    </mc:Choice>
  </mc:AlternateContent>
  <xr:revisionPtr revIDLastSave="0" documentId="13_ncr:1_{71E15589-CF6A-4C79-9B4B-D440E3527607}" xr6:coauthVersionLast="47" xr6:coauthVersionMax="47" xr10:uidLastSave="{00000000-0000-0000-0000-000000000000}"/>
  <bookViews>
    <workbookView xWindow="-108" yWindow="-108" windowWidth="23256" windowHeight="12576" xr2:uid="{DDA767E3-FB03-4B1C-8E7D-42C3B226F70B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125" i="1"/>
  <c r="I125" i="1" s="1"/>
  <c r="I116" i="1"/>
  <c r="J110" i="1"/>
  <c r="F112" i="1"/>
  <c r="I112" i="1" s="1"/>
  <c r="I114" i="1" s="1"/>
  <c r="I104" i="1"/>
  <c r="I103" i="1"/>
  <c r="I102" i="1"/>
  <c r="I101" i="1"/>
  <c r="J104" i="1" s="1"/>
  <c r="I100" i="1"/>
  <c r="I99" i="1"/>
  <c r="I98" i="1"/>
  <c r="I97" i="1"/>
  <c r="I96" i="1"/>
  <c r="I95" i="1"/>
  <c r="I94" i="1"/>
  <c r="I93" i="1"/>
  <c r="J96" i="1" s="1"/>
  <c r="I91" i="1"/>
  <c r="I90" i="1"/>
  <c r="I89" i="1"/>
  <c r="I88" i="1"/>
  <c r="J91" i="1" s="1"/>
  <c r="I87" i="1"/>
  <c r="I86" i="1"/>
  <c r="I85" i="1"/>
  <c r="J87" i="1" s="1"/>
  <c r="I84" i="1"/>
  <c r="I83" i="1"/>
  <c r="I82" i="1"/>
  <c r="I81" i="1"/>
  <c r="I80" i="1"/>
  <c r="J83" i="1" s="1"/>
  <c r="I79" i="1"/>
  <c r="I78" i="1"/>
  <c r="I77" i="1"/>
  <c r="I76" i="1"/>
  <c r="J79" i="1" s="1"/>
  <c r="I75" i="1"/>
  <c r="I74" i="1"/>
  <c r="I73" i="1"/>
  <c r="I72" i="1"/>
  <c r="J75" i="1" s="1"/>
  <c r="I71" i="1"/>
  <c r="I70" i="1"/>
  <c r="I69" i="1"/>
  <c r="J68" i="1"/>
  <c r="I68" i="1"/>
  <c r="I62" i="1"/>
  <c r="I61" i="1"/>
  <c r="I60" i="1"/>
  <c r="J59" i="1" s="1"/>
  <c r="I59" i="1"/>
  <c r="I58" i="1"/>
  <c r="I57" i="1"/>
  <c r="I56" i="1"/>
  <c r="I55" i="1"/>
  <c r="J58" i="1" s="1"/>
  <c r="I54" i="1"/>
  <c r="I53" i="1"/>
  <c r="I52" i="1"/>
  <c r="I51" i="1"/>
  <c r="J54" i="1" s="1"/>
  <c r="I50" i="1"/>
  <c r="I49" i="1"/>
  <c r="I48" i="1"/>
  <c r="I47" i="1"/>
  <c r="J50" i="1" s="1"/>
  <c r="I45" i="1"/>
  <c r="I44" i="1"/>
  <c r="I43" i="1"/>
  <c r="I42" i="1"/>
  <c r="J45" i="1" s="1"/>
  <c r="I41" i="1"/>
  <c r="I40" i="1"/>
  <c r="I39" i="1"/>
  <c r="I38" i="1"/>
  <c r="J41" i="1" s="1"/>
  <c r="I37" i="1"/>
  <c r="I36" i="1"/>
  <c r="I35" i="1"/>
  <c r="I34" i="1"/>
  <c r="J37" i="1" s="1"/>
  <c r="I33" i="1"/>
  <c r="I32" i="1"/>
  <c r="I31" i="1"/>
  <c r="I30" i="1"/>
  <c r="J33" i="1" s="1"/>
  <c r="I29" i="1"/>
  <c r="I28" i="1"/>
  <c r="I27" i="1"/>
  <c r="I26" i="1"/>
  <c r="J29" i="1" s="1"/>
  <c r="I25" i="1"/>
  <c r="I24" i="1"/>
  <c r="I23" i="1"/>
  <c r="I22" i="1"/>
  <c r="J25" i="1" s="1"/>
  <c r="I21" i="1"/>
  <c r="I20" i="1"/>
  <c r="I19" i="1"/>
  <c r="I18" i="1"/>
  <c r="J21" i="1" s="1"/>
  <c r="I17" i="1"/>
  <c r="I16" i="1"/>
  <c r="I15" i="1"/>
  <c r="I14" i="1"/>
  <c r="J17" i="1" s="1"/>
  <c r="J100" i="1" l="1"/>
  <c r="H127" i="1"/>
  <c r="I127" i="1"/>
  <c r="J114" i="1"/>
  <c r="I117" i="1"/>
  <c r="F129" i="1" l="1"/>
  <c r="I129" i="1" s="1"/>
  <c r="I130" i="1" s="1"/>
  <c r="F122" i="1"/>
  <c r="F123" i="1" s="1"/>
  <c r="I123" i="1" s="1"/>
  <c r="I124" i="1" l="1"/>
</calcChain>
</file>

<file path=xl/sharedStrings.xml><?xml version="1.0" encoding="utf-8"?>
<sst xmlns="http://schemas.openxmlformats.org/spreadsheetml/2006/main" count="90" uniqueCount="53">
  <si>
    <t>Formular F3</t>
  </si>
  <si>
    <t>Deviz estimativ</t>
  </si>
  <si>
    <t>obiectiv individual sat Hoghilag, nr. 53, jud. Sibiu</t>
  </si>
  <si>
    <t>SIMBOL ARTICOL</t>
  </si>
  <si>
    <t>PU</t>
  </si>
  <si>
    <t>VALOARE</t>
  </si>
  <si>
    <t>MATERIALE</t>
  </si>
  <si>
    <t>DENUMIRE ARTICOL</t>
  </si>
  <si>
    <t>CANTITATE</t>
  </si>
  <si>
    <t xml:space="preserve">UM </t>
  </si>
  <si>
    <t>MANOPERA</t>
  </si>
  <si>
    <t>UTILAJ</t>
  </si>
  <si>
    <t>TRANSPORT</t>
  </si>
  <si>
    <t>TOTAL</t>
  </si>
  <si>
    <t xml:space="preserve">desfacerea tencuiala </t>
  </si>
  <si>
    <t>mp</t>
  </si>
  <si>
    <t>reparatii zidarie</t>
  </si>
  <si>
    <t>refacere tencuiala</t>
  </si>
  <si>
    <t>zugraveli ext cu var pastă pe zidarie piatra în 2 straturi</t>
  </si>
  <si>
    <t>reparatii scari acces casa si pivnita</t>
  </si>
  <si>
    <t>mc</t>
  </si>
  <si>
    <t>restaurare usi, ferestre, porți și portiță de acces, sarpanta cale de acces catre intrare in casa</t>
  </si>
  <si>
    <t xml:space="preserve">curațare manuală material lemnos </t>
  </si>
  <si>
    <t>tratament cu soluții speciale impotriva degradarilor biologice, tratament prin pulverizare și integrare cromatica</t>
  </si>
  <si>
    <t>hidroizolatie cu emulsie bitumata aplicata pe suprafete</t>
  </si>
  <si>
    <t>ml</t>
  </si>
  <si>
    <t xml:space="preserve">inlocuire jgheab D = 150mm tabla zincata, inclusiv racord jgheab, bratara jgheab capac jgheab </t>
  </si>
  <si>
    <t>inlocuire burlan la 3m D=90mm tabla zincata inclusiv racord, bratara și sita burlan</t>
  </si>
  <si>
    <t>desfacere invelitoare degradata</t>
  </si>
  <si>
    <t>reparații invelitoare - lati</t>
  </si>
  <si>
    <t>reparatii invelitoare din tigla si coame cu tigle asezate simplu pe sipci si racord tabla zincata</t>
  </si>
  <si>
    <t xml:space="preserve">curatiri tigle </t>
  </si>
  <si>
    <t xml:space="preserve">evacuare material </t>
  </si>
  <si>
    <t>reparatii lemn stejar grinzi, barne, popi confecționate si montate inclus protectie lemn prin pensulare cu solutie tip bochemit si integrare cromatica</t>
  </si>
  <si>
    <t>refacere trotuar acces</t>
  </si>
  <si>
    <t>A.</t>
  </si>
  <si>
    <t>TOTAL CHELTUIELI DIRECTE DIN ARTICOLE</t>
  </si>
  <si>
    <t>B.</t>
  </si>
  <si>
    <t>ALTE CHELTUIELI DIRECTE</t>
  </si>
  <si>
    <t xml:space="preserve">Contributie asiguratorie pentru munca </t>
  </si>
  <si>
    <t>x</t>
  </si>
  <si>
    <t>(C.A.M.) = 2,25% </t>
  </si>
  <si>
    <t>C.</t>
  </si>
  <si>
    <t>TOTAL CHELTUIELI DIRECTE</t>
  </si>
  <si>
    <t>CHELTUIELI INDIRECTE</t>
  </si>
  <si>
    <t>BENEFICIU</t>
  </si>
  <si>
    <t>TOTAL I</t>
  </si>
  <si>
    <t>CHELTUIELI NEPREVAZUTE</t>
  </si>
  <si>
    <t>TOTAL II</t>
  </si>
  <si>
    <t>+</t>
  </si>
  <si>
    <t>TVA</t>
  </si>
  <si>
    <t>TOTAL GENERAL</t>
  </si>
  <si>
    <t>Întocmit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</si>
</sst>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3" x14ac:knownFonts="1">
    <font>
      <sz val="11"/>
      <color theme="1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1" fontId="2" fillId="2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 vertical="center"/>
    </xf>
    <xf numFmtId="0" fontId="2" fillId="2" borderId="4" xfId="0" applyFont="1" applyFill="1" applyBorder="1"/>
    <xf numFmtId="0" fontId="2" fillId="2" borderId="3" xfId="0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1" fontId="2" fillId="2" borderId="7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0" xfId="0" applyFont="1" applyFill="1"/>
    <xf numFmtId="0" fontId="2" fillId="2" borderId="8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2" fontId="2" fillId="2" borderId="14" xfId="0" applyNumberFormat="1" applyFont="1" applyFill="1" applyBorder="1"/>
    <xf numFmtId="2" fontId="2" fillId="2" borderId="0" xfId="0" applyNumberFormat="1" applyFont="1" applyFill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0" xfId="0" applyNumberFormat="1" applyFont="1" applyFill="1" applyBorder="1"/>
    <xf numFmtId="2" fontId="2" fillId="2" borderId="21" xfId="0" applyNumberFormat="1" applyFont="1" applyFill="1" applyBorder="1"/>
    <xf numFmtId="2" fontId="2" fillId="0" borderId="20" xfId="0" applyNumberFormat="1" applyFont="1" applyBorder="1"/>
    <xf numFmtId="2" fontId="2" fillId="0" borderId="21" xfId="0" applyNumberFormat="1" applyFont="1" applyBorder="1"/>
    <xf numFmtId="2" fontId="2" fillId="2" borderId="24" xfId="0" applyNumberFormat="1" applyFont="1" applyFill="1" applyBorder="1"/>
    <xf numFmtId="2" fontId="2" fillId="2" borderId="19" xfId="0" applyNumberFormat="1" applyFont="1" applyFill="1" applyBorder="1"/>
    <xf numFmtId="2" fontId="2" fillId="2" borderId="25" xfId="0" applyNumberFormat="1" applyFont="1" applyFill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2" fontId="2" fillId="2" borderId="29" xfId="0" applyNumberFormat="1" applyFont="1" applyFill="1" applyBorder="1"/>
    <xf numFmtId="2" fontId="2" fillId="2" borderId="30" xfId="0" applyNumberFormat="1" applyFont="1" applyFill="1" applyBorder="1"/>
    <xf numFmtId="2" fontId="2" fillId="2" borderId="27" xfId="0" applyNumberFormat="1" applyFont="1" applyFill="1" applyBorder="1"/>
    <xf numFmtId="2" fontId="2" fillId="2" borderId="28" xfId="0" applyNumberFormat="1" applyFont="1" applyFill="1" applyBorder="1"/>
    <xf numFmtId="2" fontId="2" fillId="2" borderId="31" xfId="0" applyNumberFormat="1" applyFont="1" applyFill="1" applyBorder="1"/>
    <xf numFmtId="2" fontId="2" fillId="0" borderId="30" xfId="0" applyNumberFormat="1" applyFont="1" applyBorder="1"/>
    <xf numFmtId="2" fontId="2" fillId="0" borderId="32" xfId="0" applyNumberFormat="1" applyFont="1" applyBorder="1"/>
    <xf numFmtId="2" fontId="2" fillId="2" borderId="33" xfId="0" applyNumberFormat="1" applyFont="1" applyFill="1" applyBorder="1"/>
    <xf numFmtId="2" fontId="2" fillId="2" borderId="32" xfId="0" applyNumberFormat="1" applyFont="1" applyFill="1" applyBorder="1"/>
    <xf numFmtId="2" fontId="2" fillId="2" borderId="34" xfId="0" applyNumberFormat="1" applyFont="1" applyFill="1" applyBorder="1"/>
    <xf numFmtId="2" fontId="2" fillId="2" borderId="35" xfId="0" applyNumberFormat="1" applyFont="1" applyFill="1" applyBorder="1"/>
    <xf numFmtId="0" fontId="2" fillId="0" borderId="36" xfId="0" applyFont="1" applyBorder="1"/>
    <xf numFmtId="2" fontId="2" fillId="2" borderId="8" xfId="0" applyNumberFormat="1" applyFont="1" applyFill="1" applyBorder="1"/>
    <xf numFmtId="2" fontId="2" fillId="2" borderId="37" xfId="0" applyNumberFormat="1" applyFont="1" applyFill="1" applyBorder="1"/>
    <xf numFmtId="2" fontId="2" fillId="2" borderId="38" xfId="0" applyNumberFormat="1" applyFont="1" applyFill="1" applyBorder="1"/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2" fontId="2" fillId="2" borderId="7" xfId="0" applyNumberFormat="1" applyFont="1" applyFill="1" applyBorder="1"/>
    <xf numFmtId="2" fontId="2" fillId="2" borderId="16" xfId="0" applyNumberFormat="1" applyFont="1" applyFill="1" applyBorder="1"/>
    <xf numFmtId="2" fontId="2" fillId="0" borderId="38" xfId="0" applyNumberFormat="1" applyFont="1" applyBorder="1"/>
    <xf numFmtId="2" fontId="2" fillId="0" borderId="8" xfId="0" applyNumberFormat="1" applyFont="1" applyBorder="1"/>
    <xf numFmtId="0" fontId="2" fillId="0" borderId="43" xfId="0" applyFont="1" applyBorder="1"/>
    <xf numFmtId="0" fontId="2" fillId="0" borderId="26" xfId="0" applyFont="1" applyBorder="1"/>
    <xf numFmtId="2" fontId="2" fillId="0" borderId="11" xfId="0" applyNumberFormat="1" applyFont="1" applyBorder="1"/>
    <xf numFmtId="2" fontId="2" fillId="0" borderId="9" xfId="0" applyNumberFormat="1" applyFont="1" applyBorder="1"/>
    <xf numFmtId="2" fontId="2" fillId="0" borderId="7" xfId="0" applyNumberFormat="1" applyFont="1" applyBorder="1"/>
    <xf numFmtId="0" fontId="2" fillId="0" borderId="6" xfId="0" applyFont="1" applyBorder="1"/>
    <xf numFmtId="0" fontId="2" fillId="0" borderId="28" xfId="0" applyFont="1" applyBorder="1"/>
    <xf numFmtId="2" fontId="2" fillId="0" borderId="44" xfId="0" applyNumberFormat="1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25" xfId="0" applyFont="1" applyBorder="1"/>
    <xf numFmtId="2" fontId="2" fillId="0" borderId="49" xfId="0" applyNumberFormat="1" applyFont="1" applyBorder="1"/>
    <xf numFmtId="2" fontId="2" fillId="0" borderId="4" xfId="0" applyNumberFormat="1" applyFont="1" applyBorder="1"/>
    <xf numFmtId="0" fontId="2" fillId="0" borderId="50" xfId="0" applyFont="1" applyBorder="1"/>
    <xf numFmtId="2" fontId="2" fillId="0" borderId="37" xfId="0" applyNumberFormat="1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39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40" xfId="0" applyFont="1" applyBorder="1"/>
    <xf numFmtId="0" fontId="2" fillId="0" borderId="55" xfId="0" applyFont="1" applyBorder="1"/>
    <xf numFmtId="0" fontId="2" fillId="0" borderId="23" xfId="0" applyFont="1" applyBorder="1"/>
    <xf numFmtId="2" fontId="2" fillId="0" borderId="40" xfId="0" applyNumberFormat="1" applyFont="1" applyBorder="1"/>
    <xf numFmtId="0" fontId="2" fillId="0" borderId="56" xfId="0" applyFont="1" applyBorder="1"/>
    <xf numFmtId="2" fontId="2" fillId="0" borderId="10" xfId="0" applyNumberFormat="1" applyFont="1" applyBorder="1"/>
    <xf numFmtId="0" fontId="2" fillId="0" borderId="57" xfId="0" applyFont="1" applyBorder="1"/>
    <xf numFmtId="2" fontId="2" fillId="0" borderId="34" xfId="0" applyNumberFormat="1" applyFont="1" applyBorder="1"/>
    <xf numFmtId="0" fontId="2" fillId="0" borderId="42" xfId="0" applyFont="1" applyBorder="1"/>
    <xf numFmtId="0" fontId="2" fillId="0" borderId="44" xfId="0" applyFont="1" applyBorder="1"/>
    <xf numFmtId="0" fontId="2" fillId="0" borderId="58" xfId="0" applyFont="1" applyBorder="1"/>
    <xf numFmtId="0" fontId="2" fillId="0" borderId="59" xfId="0" applyFont="1" applyBorder="1"/>
    <xf numFmtId="2" fontId="2" fillId="0" borderId="35" xfId="0" applyNumberFormat="1" applyFont="1" applyBorder="1"/>
    <xf numFmtId="2" fontId="2" fillId="0" borderId="60" xfId="0" applyNumberFormat="1" applyFont="1" applyBorder="1"/>
    <xf numFmtId="2" fontId="2" fillId="0" borderId="0" xfId="0" applyNumberFormat="1" applyFont="1"/>
    <xf numFmtId="0" fontId="2" fillId="0" borderId="61" xfId="0" applyFont="1" applyBorder="1"/>
    <xf numFmtId="2" fontId="2" fillId="0" borderId="33" xfId="0" applyNumberFormat="1" applyFont="1" applyBorder="1"/>
    <xf numFmtId="0" fontId="2" fillId="0" borderId="60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2" fontId="2" fillId="0" borderId="50" xfId="0" applyNumberFormat="1" applyFont="1" applyBorder="1"/>
    <xf numFmtId="2" fontId="2" fillId="0" borderId="36" xfId="0" applyNumberFormat="1" applyFont="1" applyBorder="1"/>
    <xf numFmtId="0" fontId="2" fillId="0" borderId="62" xfId="0" applyFont="1" applyBorder="1"/>
    <xf numFmtId="2" fontId="2" fillId="0" borderId="9" xfId="0" applyNumberFormat="1" applyFont="1" applyBorder="1" applyAlignment="1">
      <alignment horizontal="center"/>
    </xf>
    <xf numFmtId="2" fontId="2" fillId="0" borderId="48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2" fontId="2" fillId="0" borderId="5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64" fontId="2" fillId="0" borderId="51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2" fontId="2" fillId="0" borderId="52" xfId="0" applyNumberFormat="1" applyFont="1" applyBorder="1" applyAlignment="1">
      <alignment horizontal="right" vertical="center"/>
    </xf>
    <xf numFmtId="2" fontId="2" fillId="0" borderId="3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2" fillId="0" borderId="39" xfId="0" applyNumberFormat="1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2" fontId="2" fillId="0" borderId="41" xfId="0" applyNumberFormat="1" applyFont="1" applyBorder="1" applyAlignment="1">
      <alignment horizontal="center"/>
    </xf>
    <xf numFmtId="2" fontId="2" fillId="2" borderId="42" xfId="0" applyNumberFormat="1" applyFont="1" applyFill="1" applyBorder="1" applyAlignment="1">
      <alignment horizontal="center"/>
    </xf>
    <xf numFmtId="2" fontId="2" fillId="2" borderId="40" xfId="0" applyNumberFormat="1" applyFont="1" applyFill="1" applyBorder="1" applyAlignment="1">
      <alignment horizontal="center"/>
    </xf>
    <xf numFmtId="2" fontId="2" fillId="2" borderId="41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CB4-AC8F-4D91-ADF0-08D27899F21E}">
  <dimension ref="A1:J141"/>
  <sheetViews>
    <sheetView tabSelected="1" topLeftCell="A114" workbookViewId="0">
      <selection activeCell="A97" sqref="A97:XFD100"/>
    </sheetView>
  </sheetViews>
  <sheetFormatPr defaultRowHeight="14.4" x14ac:dyDescent="0.3"/>
  <cols>
    <col min="1" max="1" width="4.33203125" customWidth="1"/>
    <col min="5" max="5" width="7.5546875" customWidth="1"/>
    <col min="8" max="8" width="11.44140625" customWidth="1"/>
    <col min="9" max="9" width="10.44140625" customWidth="1"/>
  </cols>
  <sheetData>
    <row r="1" spans="1:10" x14ac:dyDescent="0.3">
      <c r="A1" s="202"/>
      <c r="B1" s="203"/>
      <c r="C1" s="204"/>
      <c r="D1" s="204"/>
      <c r="E1" s="1"/>
      <c r="F1" s="1"/>
      <c r="G1" s="1"/>
      <c r="H1" s="1"/>
      <c r="I1" s="1"/>
      <c r="J1" s="1"/>
    </row>
    <row r="2" spans="1:10" x14ac:dyDescent="0.3">
      <c r="A2" s="202"/>
      <c r="B2" s="203"/>
      <c r="C2" s="205"/>
      <c r="D2" s="205"/>
      <c r="E2" s="1"/>
      <c r="F2" s="1"/>
      <c r="G2" s="1"/>
      <c r="H2" s="1"/>
      <c r="I2" s="1"/>
      <c r="J2" s="1"/>
    </row>
    <row r="3" spans="1:10" x14ac:dyDescent="0.3">
      <c r="A3" s="203" t="s">
        <v>0</v>
      </c>
      <c r="B3" s="206"/>
      <c r="C3" s="1"/>
      <c r="D3" s="1"/>
      <c r="E3" s="1"/>
      <c r="F3" s="1"/>
      <c r="G3" s="1"/>
      <c r="H3" s="1"/>
      <c r="I3" s="1"/>
      <c r="J3" s="1"/>
    </row>
    <row r="4" spans="1:10" x14ac:dyDescent="0.3">
      <c r="A4" s="207" t="s">
        <v>1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0" x14ac:dyDescent="0.3">
      <c r="A5" s="207" t="s">
        <v>2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208"/>
      <c r="B7" s="17" t="s">
        <v>3</v>
      </c>
      <c r="C7" s="17"/>
      <c r="D7" s="17"/>
      <c r="E7" s="17"/>
      <c r="F7" s="23"/>
      <c r="G7" s="27"/>
      <c r="H7" s="30" t="s">
        <v>4</v>
      </c>
      <c r="I7" s="42" t="s">
        <v>5</v>
      </c>
      <c r="J7" s="2"/>
    </row>
    <row r="8" spans="1:10" x14ac:dyDescent="0.3">
      <c r="A8" s="209"/>
      <c r="B8" s="18"/>
      <c r="C8" s="18"/>
      <c r="D8" s="18"/>
      <c r="E8" s="18"/>
      <c r="F8" s="24"/>
      <c r="G8" s="28"/>
      <c r="H8" s="31" t="s">
        <v>6</v>
      </c>
      <c r="I8" s="43" t="s">
        <v>6</v>
      </c>
      <c r="J8" s="28"/>
    </row>
    <row r="9" spans="1:10" x14ac:dyDescent="0.3">
      <c r="A9" s="209"/>
      <c r="B9" s="1" t="s">
        <v>7</v>
      </c>
      <c r="C9" s="1"/>
      <c r="D9" s="1"/>
      <c r="E9" s="1"/>
      <c r="F9" s="24" t="s">
        <v>8</v>
      </c>
      <c r="G9" s="3" t="s">
        <v>9</v>
      </c>
      <c r="H9" s="31" t="s">
        <v>10</v>
      </c>
      <c r="I9" s="43" t="s">
        <v>10</v>
      </c>
      <c r="J9" s="3"/>
    </row>
    <row r="10" spans="1:10" x14ac:dyDescent="0.3">
      <c r="A10" s="209"/>
      <c r="B10" s="1"/>
      <c r="C10" s="1"/>
      <c r="D10" s="1"/>
      <c r="E10" s="1"/>
      <c r="F10" s="24"/>
      <c r="G10" s="28"/>
      <c r="H10" s="31" t="s">
        <v>11</v>
      </c>
      <c r="I10" s="43" t="s">
        <v>11</v>
      </c>
      <c r="J10" s="3"/>
    </row>
    <row r="11" spans="1:10" x14ac:dyDescent="0.3">
      <c r="A11" s="210"/>
      <c r="B11" s="1"/>
      <c r="C11" s="1"/>
      <c r="D11" s="1"/>
      <c r="E11" s="1"/>
      <c r="F11" s="24"/>
      <c r="G11" s="29"/>
      <c r="H11" s="32" t="s">
        <v>12</v>
      </c>
      <c r="I11" s="44" t="s">
        <v>12</v>
      </c>
      <c r="J11" s="4" t="s">
        <v>13</v>
      </c>
    </row>
    <row r="12" spans="1:10" hidden="1" x14ac:dyDescent="0.3">
      <c r="A12" s="5"/>
      <c r="B12" s="19"/>
      <c r="C12" s="19"/>
      <c r="D12" s="19"/>
      <c r="E12" s="19"/>
      <c r="F12" s="19"/>
      <c r="G12" s="19"/>
      <c r="H12" s="19"/>
      <c r="I12" s="19"/>
      <c r="J12" s="56"/>
    </row>
    <row r="13" spans="1:10" hidden="1" x14ac:dyDescent="0.3">
      <c r="A13" s="199"/>
      <c r="B13" s="200"/>
      <c r="C13" s="200"/>
      <c r="D13" s="200"/>
      <c r="E13" s="200"/>
      <c r="F13" s="200"/>
      <c r="G13" s="200"/>
      <c r="H13" s="200"/>
      <c r="I13" s="200"/>
      <c r="J13" s="201"/>
    </row>
    <row r="14" spans="1:10" x14ac:dyDescent="0.3">
      <c r="A14" s="6">
        <v>1</v>
      </c>
      <c r="B14" s="157" t="s">
        <v>14</v>
      </c>
      <c r="C14" s="158"/>
      <c r="D14" s="158"/>
      <c r="E14" s="159"/>
      <c r="F14" s="166">
        <v>160</v>
      </c>
      <c r="G14" s="169" t="s">
        <v>15</v>
      </c>
      <c r="H14" s="33"/>
      <c r="I14" s="45">
        <f>H14*F14</f>
        <v>0</v>
      </c>
      <c r="J14" s="57"/>
    </row>
    <row r="15" spans="1:10" x14ac:dyDescent="0.3">
      <c r="A15" s="7"/>
      <c r="B15" s="160"/>
      <c r="C15" s="161"/>
      <c r="D15" s="161"/>
      <c r="E15" s="162"/>
      <c r="F15" s="167"/>
      <c r="G15" s="170"/>
      <c r="H15" s="34"/>
      <c r="I15" s="45">
        <f>H15*F14</f>
        <v>0</v>
      </c>
      <c r="J15" s="57"/>
    </row>
    <row r="16" spans="1:10" x14ac:dyDescent="0.3">
      <c r="A16" s="7"/>
      <c r="B16" s="160"/>
      <c r="C16" s="161"/>
      <c r="D16" s="161"/>
      <c r="E16" s="162"/>
      <c r="F16" s="167"/>
      <c r="G16" s="170"/>
      <c r="H16" s="35"/>
      <c r="I16" s="45">
        <f t="shared" ref="I16:I17" si="0">H16*F16</f>
        <v>0</v>
      </c>
      <c r="J16" s="57"/>
    </row>
    <row r="17" spans="1:10" x14ac:dyDescent="0.3">
      <c r="A17" s="8"/>
      <c r="B17" s="163"/>
      <c r="C17" s="164"/>
      <c r="D17" s="164"/>
      <c r="E17" s="165"/>
      <c r="F17" s="168"/>
      <c r="G17" s="171"/>
      <c r="H17" s="35"/>
      <c r="I17" s="45">
        <f t="shared" si="0"/>
        <v>0</v>
      </c>
      <c r="J17" s="58">
        <f>I14+I15+I16+I17</f>
        <v>0</v>
      </c>
    </row>
    <row r="18" spans="1:10" x14ac:dyDescent="0.3">
      <c r="A18" s="9">
        <v>2</v>
      </c>
      <c r="B18" s="193" t="s">
        <v>16</v>
      </c>
      <c r="C18" s="194"/>
      <c r="D18" s="194"/>
      <c r="E18" s="195"/>
      <c r="F18" s="166">
        <v>160</v>
      </c>
      <c r="G18" s="169" t="s">
        <v>15</v>
      </c>
      <c r="H18" s="35"/>
      <c r="I18" s="46">
        <f>H18*F18</f>
        <v>0</v>
      </c>
      <c r="J18" s="59"/>
    </row>
    <row r="19" spans="1:10" x14ac:dyDescent="0.3">
      <c r="A19" s="7"/>
      <c r="B19" s="178"/>
      <c r="C19" s="179"/>
      <c r="D19" s="179"/>
      <c r="E19" s="180"/>
      <c r="F19" s="167"/>
      <c r="G19" s="170"/>
      <c r="H19" s="35"/>
      <c r="I19" s="46">
        <f>H19*F18</f>
        <v>0</v>
      </c>
      <c r="J19" s="57"/>
    </row>
    <row r="20" spans="1:10" x14ac:dyDescent="0.3">
      <c r="A20" s="7"/>
      <c r="B20" s="178"/>
      <c r="C20" s="179"/>
      <c r="D20" s="179"/>
      <c r="E20" s="180"/>
      <c r="F20" s="167"/>
      <c r="G20" s="170"/>
      <c r="H20" s="35"/>
      <c r="I20" s="46">
        <f>F18*H20</f>
        <v>0</v>
      </c>
      <c r="J20" s="57"/>
    </row>
    <row r="21" spans="1:10" x14ac:dyDescent="0.3">
      <c r="A21" s="7"/>
      <c r="B21" s="196"/>
      <c r="C21" s="197"/>
      <c r="D21" s="197"/>
      <c r="E21" s="198"/>
      <c r="F21" s="168"/>
      <c r="G21" s="171"/>
      <c r="H21" s="35"/>
      <c r="I21" s="46">
        <f>F18*H21</f>
        <v>0</v>
      </c>
      <c r="J21" s="58">
        <f>I18+I19+I20+I21</f>
        <v>0</v>
      </c>
    </row>
    <row r="22" spans="1:10" x14ac:dyDescent="0.3">
      <c r="A22" s="10">
        <v>3</v>
      </c>
      <c r="B22" s="193" t="s">
        <v>17</v>
      </c>
      <c r="C22" s="194"/>
      <c r="D22" s="194"/>
      <c r="E22" s="195"/>
      <c r="F22" s="166">
        <v>160</v>
      </c>
      <c r="G22" s="169" t="s">
        <v>15</v>
      </c>
      <c r="H22" s="35"/>
      <c r="I22" s="46">
        <f>H22*F22</f>
        <v>0</v>
      </c>
      <c r="J22" s="59"/>
    </row>
    <row r="23" spans="1:10" x14ac:dyDescent="0.3">
      <c r="A23" s="7"/>
      <c r="B23" s="178"/>
      <c r="C23" s="179"/>
      <c r="D23" s="179"/>
      <c r="E23" s="180"/>
      <c r="F23" s="167"/>
      <c r="G23" s="170"/>
      <c r="H23" s="35"/>
      <c r="I23" s="46">
        <f>H23*F22</f>
        <v>0</v>
      </c>
      <c r="J23" s="57"/>
    </row>
    <row r="24" spans="1:10" x14ac:dyDescent="0.3">
      <c r="A24" s="7"/>
      <c r="B24" s="178"/>
      <c r="C24" s="179"/>
      <c r="D24" s="179"/>
      <c r="E24" s="180"/>
      <c r="F24" s="167"/>
      <c r="G24" s="170"/>
      <c r="H24" s="35"/>
      <c r="I24" s="46">
        <f>F22*H24</f>
        <v>0</v>
      </c>
      <c r="J24" s="57"/>
    </row>
    <row r="25" spans="1:10" x14ac:dyDescent="0.3">
      <c r="A25" s="7"/>
      <c r="B25" s="196"/>
      <c r="C25" s="197"/>
      <c r="D25" s="197"/>
      <c r="E25" s="198"/>
      <c r="F25" s="168"/>
      <c r="G25" s="171"/>
      <c r="H25" s="35"/>
      <c r="I25" s="46">
        <f>F22*H25</f>
        <v>0</v>
      </c>
      <c r="J25" s="58">
        <f>I22+I23+I24+I25</f>
        <v>0</v>
      </c>
    </row>
    <row r="26" spans="1:10" x14ac:dyDescent="0.3">
      <c r="A26" s="9">
        <v>4</v>
      </c>
      <c r="B26" s="157" t="s">
        <v>18</v>
      </c>
      <c r="C26" s="158"/>
      <c r="D26" s="158"/>
      <c r="E26" s="159"/>
      <c r="F26" s="166">
        <v>320</v>
      </c>
      <c r="G26" s="169" t="s">
        <v>15</v>
      </c>
      <c r="H26" s="35"/>
      <c r="I26" s="46">
        <f>H26*F26</f>
        <v>0</v>
      </c>
      <c r="J26" s="59"/>
    </row>
    <row r="27" spans="1:10" x14ac:dyDescent="0.3">
      <c r="A27" s="7"/>
      <c r="B27" s="160"/>
      <c r="C27" s="161"/>
      <c r="D27" s="161"/>
      <c r="E27" s="162"/>
      <c r="F27" s="167"/>
      <c r="G27" s="170"/>
      <c r="H27" s="35"/>
      <c r="I27" s="46">
        <f>H27*F26</f>
        <v>0</v>
      </c>
      <c r="J27" s="57"/>
    </row>
    <row r="28" spans="1:10" x14ac:dyDescent="0.3">
      <c r="A28" s="7"/>
      <c r="B28" s="160"/>
      <c r="C28" s="161"/>
      <c r="D28" s="161"/>
      <c r="E28" s="162"/>
      <c r="F28" s="167"/>
      <c r="G28" s="170"/>
      <c r="H28" s="35"/>
      <c r="I28" s="46">
        <f>F26*H28</f>
        <v>0</v>
      </c>
      <c r="J28" s="57"/>
    </row>
    <row r="29" spans="1:10" x14ac:dyDescent="0.3">
      <c r="A29" s="11"/>
      <c r="B29" s="163"/>
      <c r="C29" s="164"/>
      <c r="D29" s="164"/>
      <c r="E29" s="165"/>
      <c r="F29" s="168"/>
      <c r="G29" s="171"/>
      <c r="H29" s="35"/>
      <c r="I29" s="46">
        <f>F26*H29</f>
        <v>0</v>
      </c>
      <c r="J29" s="57">
        <f>I26+I27+I28+I29</f>
        <v>0</v>
      </c>
    </row>
    <row r="30" spans="1:10" x14ac:dyDescent="0.3">
      <c r="A30" s="9">
        <v>5</v>
      </c>
      <c r="B30" s="157" t="s">
        <v>19</v>
      </c>
      <c r="C30" s="158"/>
      <c r="D30" s="158"/>
      <c r="E30" s="159"/>
      <c r="F30" s="166">
        <v>5.7</v>
      </c>
      <c r="G30" s="169" t="s">
        <v>20</v>
      </c>
      <c r="H30" s="35"/>
      <c r="I30" s="47">
        <f>H30*F30</f>
        <v>0</v>
      </c>
      <c r="J30" s="60"/>
    </row>
    <row r="31" spans="1:10" x14ac:dyDescent="0.3">
      <c r="A31" s="7"/>
      <c r="B31" s="160"/>
      <c r="C31" s="161"/>
      <c r="D31" s="161"/>
      <c r="E31" s="162"/>
      <c r="F31" s="167"/>
      <c r="G31" s="170"/>
      <c r="H31" s="35"/>
      <c r="I31" s="47">
        <f>H31*F30</f>
        <v>0</v>
      </c>
      <c r="J31" s="61"/>
    </row>
    <row r="32" spans="1:10" x14ac:dyDescent="0.3">
      <c r="A32" s="7"/>
      <c r="B32" s="160"/>
      <c r="C32" s="161"/>
      <c r="D32" s="161"/>
      <c r="E32" s="162"/>
      <c r="F32" s="167"/>
      <c r="G32" s="170"/>
      <c r="H32" s="35"/>
      <c r="I32" s="47">
        <f>F30*H32</f>
        <v>0</v>
      </c>
      <c r="J32" s="61"/>
    </row>
    <row r="33" spans="1:10" x14ac:dyDescent="0.3">
      <c r="A33" s="11"/>
      <c r="B33" s="163"/>
      <c r="C33" s="164"/>
      <c r="D33" s="164"/>
      <c r="E33" s="165"/>
      <c r="F33" s="168"/>
      <c r="G33" s="171"/>
      <c r="H33" s="36"/>
      <c r="I33" s="48">
        <f>F30*H33</f>
        <v>0</v>
      </c>
      <c r="J33" s="62">
        <f>I30+I31+I32+I33</f>
        <v>0</v>
      </c>
    </row>
    <row r="34" spans="1:10" x14ac:dyDescent="0.3">
      <c r="A34" s="12">
        <v>6</v>
      </c>
      <c r="B34" s="157" t="s">
        <v>21</v>
      </c>
      <c r="C34" s="158"/>
      <c r="D34" s="158"/>
      <c r="E34" s="159"/>
      <c r="F34" s="175">
        <v>37</v>
      </c>
      <c r="G34" s="169" t="s">
        <v>15</v>
      </c>
      <c r="H34" s="33"/>
      <c r="I34" s="45">
        <f>H34*F34</f>
        <v>0</v>
      </c>
      <c r="J34" s="57"/>
    </row>
    <row r="35" spans="1:10" x14ac:dyDescent="0.3">
      <c r="A35" s="7"/>
      <c r="B35" s="160"/>
      <c r="C35" s="161"/>
      <c r="D35" s="161"/>
      <c r="E35" s="162"/>
      <c r="F35" s="176"/>
      <c r="G35" s="170"/>
      <c r="H35" s="34"/>
      <c r="I35" s="49">
        <f>H35*F34</f>
        <v>0</v>
      </c>
      <c r="J35" s="57"/>
    </row>
    <row r="36" spans="1:10" x14ac:dyDescent="0.3">
      <c r="A36" s="7"/>
      <c r="B36" s="160"/>
      <c r="C36" s="161"/>
      <c r="D36" s="161"/>
      <c r="E36" s="162"/>
      <c r="F36" s="176"/>
      <c r="G36" s="170"/>
      <c r="H36" s="35"/>
      <c r="I36" s="46">
        <f>F34*H36</f>
        <v>0</v>
      </c>
      <c r="J36" s="57"/>
    </row>
    <row r="37" spans="1:10" x14ac:dyDescent="0.3">
      <c r="A37" s="11"/>
      <c r="B37" s="163"/>
      <c r="C37" s="164"/>
      <c r="D37" s="164"/>
      <c r="E37" s="165"/>
      <c r="F37" s="177"/>
      <c r="G37" s="171"/>
      <c r="H37" s="35"/>
      <c r="I37" s="46">
        <f>F34*H37</f>
        <v>0</v>
      </c>
      <c r="J37" s="58">
        <f>I34+I35+I36+I37</f>
        <v>0</v>
      </c>
    </row>
    <row r="38" spans="1:10" x14ac:dyDescent="0.3">
      <c r="A38" s="13">
        <v>7</v>
      </c>
      <c r="B38" s="157" t="s">
        <v>22</v>
      </c>
      <c r="C38" s="158"/>
      <c r="D38" s="158"/>
      <c r="E38" s="159"/>
      <c r="F38" s="166">
        <v>28</v>
      </c>
      <c r="G38" s="169" t="s">
        <v>15</v>
      </c>
      <c r="H38" s="35"/>
      <c r="I38" s="46">
        <f>H38*F38</f>
        <v>0</v>
      </c>
      <c r="J38" s="59"/>
    </row>
    <row r="39" spans="1:10" x14ac:dyDescent="0.3">
      <c r="A39" s="7"/>
      <c r="B39" s="160"/>
      <c r="C39" s="161"/>
      <c r="D39" s="161"/>
      <c r="E39" s="162"/>
      <c r="F39" s="167"/>
      <c r="G39" s="170"/>
      <c r="H39" s="35"/>
      <c r="I39" s="46">
        <f>H39*F38</f>
        <v>0</v>
      </c>
      <c r="J39" s="57"/>
    </row>
    <row r="40" spans="1:10" x14ac:dyDescent="0.3">
      <c r="A40" s="7"/>
      <c r="B40" s="160"/>
      <c r="C40" s="161"/>
      <c r="D40" s="161"/>
      <c r="E40" s="162"/>
      <c r="F40" s="167"/>
      <c r="G40" s="170"/>
      <c r="H40" s="35"/>
      <c r="I40" s="46">
        <f>F38*H40</f>
        <v>0</v>
      </c>
      <c r="J40" s="57"/>
    </row>
    <row r="41" spans="1:10" x14ac:dyDescent="0.3">
      <c r="A41" s="8"/>
      <c r="B41" s="163"/>
      <c r="C41" s="164"/>
      <c r="D41" s="164"/>
      <c r="E41" s="165"/>
      <c r="F41" s="168"/>
      <c r="G41" s="171"/>
      <c r="H41" s="35"/>
      <c r="I41" s="46">
        <f>F38*H41</f>
        <v>0</v>
      </c>
      <c r="J41" s="58">
        <f>I38+I39+I40+I41</f>
        <v>0</v>
      </c>
    </row>
    <row r="42" spans="1:10" x14ac:dyDescent="0.3">
      <c r="A42" s="12">
        <v>8</v>
      </c>
      <c r="B42" s="157" t="s">
        <v>23</v>
      </c>
      <c r="C42" s="158"/>
      <c r="D42" s="158"/>
      <c r="E42" s="159"/>
      <c r="F42" s="166">
        <v>28</v>
      </c>
      <c r="G42" s="169" t="s">
        <v>15</v>
      </c>
      <c r="H42" s="35"/>
      <c r="I42" s="46">
        <f>H42*F42</f>
        <v>0</v>
      </c>
      <c r="J42" s="59"/>
    </row>
    <row r="43" spans="1:10" x14ac:dyDescent="0.3">
      <c r="A43" s="7"/>
      <c r="B43" s="160"/>
      <c r="C43" s="161"/>
      <c r="D43" s="161"/>
      <c r="E43" s="162"/>
      <c r="F43" s="167"/>
      <c r="G43" s="170"/>
      <c r="H43" s="35"/>
      <c r="I43" s="46">
        <f>H43*F42</f>
        <v>0</v>
      </c>
      <c r="J43" s="57"/>
    </row>
    <row r="44" spans="1:10" x14ac:dyDescent="0.3">
      <c r="A44" s="7"/>
      <c r="B44" s="160"/>
      <c r="C44" s="161"/>
      <c r="D44" s="161"/>
      <c r="E44" s="162"/>
      <c r="F44" s="167"/>
      <c r="G44" s="170"/>
      <c r="H44" s="35"/>
      <c r="I44" s="46">
        <f>F42*H44</f>
        <v>0</v>
      </c>
      <c r="J44" s="57"/>
    </row>
    <row r="45" spans="1:10" x14ac:dyDescent="0.3">
      <c r="A45" s="8"/>
      <c r="B45" s="163"/>
      <c r="C45" s="164"/>
      <c r="D45" s="164"/>
      <c r="E45" s="165"/>
      <c r="F45" s="168"/>
      <c r="G45" s="171"/>
      <c r="H45" s="35"/>
      <c r="I45" s="46">
        <f>F42*H45</f>
        <v>0</v>
      </c>
      <c r="J45" s="58">
        <f>I42+I43+I44+I45</f>
        <v>0</v>
      </c>
    </row>
    <row r="46" spans="1:10" hidden="1" x14ac:dyDescent="0.3">
      <c r="A46" s="178"/>
      <c r="B46" s="179"/>
      <c r="C46" s="179"/>
      <c r="D46" s="179"/>
      <c r="E46" s="179"/>
      <c r="F46" s="179"/>
      <c r="G46" s="179"/>
      <c r="H46" s="179"/>
      <c r="I46" s="179"/>
      <c r="J46" s="180"/>
    </row>
    <row r="47" spans="1:10" x14ac:dyDescent="0.3">
      <c r="A47" s="9">
        <v>9</v>
      </c>
      <c r="B47" s="157" t="s">
        <v>24</v>
      </c>
      <c r="C47" s="158"/>
      <c r="D47" s="158"/>
      <c r="E47" s="159"/>
      <c r="F47" s="190">
        <v>10</v>
      </c>
      <c r="G47" s="169" t="s">
        <v>25</v>
      </c>
      <c r="H47" s="35"/>
      <c r="I47" s="46">
        <f>H47*F47</f>
        <v>0</v>
      </c>
      <c r="J47" s="59"/>
    </row>
    <row r="48" spans="1:10" x14ac:dyDescent="0.3">
      <c r="A48" s="7"/>
      <c r="B48" s="160"/>
      <c r="C48" s="161"/>
      <c r="D48" s="161"/>
      <c r="E48" s="162"/>
      <c r="F48" s="191"/>
      <c r="G48" s="170"/>
      <c r="H48" s="35"/>
      <c r="I48" s="46">
        <f>H48*F47</f>
        <v>0</v>
      </c>
      <c r="J48" s="57"/>
    </row>
    <row r="49" spans="1:10" x14ac:dyDescent="0.3">
      <c r="A49" s="7"/>
      <c r="B49" s="160"/>
      <c r="C49" s="161"/>
      <c r="D49" s="161"/>
      <c r="E49" s="162"/>
      <c r="F49" s="191"/>
      <c r="G49" s="170"/>
      <c r="H49" s="35"/>
      <c r="I49" s="46">
        <f>F47*H49</f>
        <v>0</v>
      </c>
      <c r="J49" s="57"/>
    </row>
    <row r="50" spans="1:10" x14ac:dyDescent="0.3">
      <c r="A50" s="8"/>
      <c r="B50" s="163"/>
      <c r="C50" s="164"/>
      <c r="D50" s="164"/>
      <c r="E50" s="165"/>
      <c r="F50" s="192"/>
      <c r="G50" s="171"/>
      <c r="H50" s="35"/>
      <c r="I50" s="46">
        <f>F47*H50</f>
        <v>0</v>
      </c>
      <c r="J50" s="58">
        <f>I47+I48+I49+I50</f>
        <v>0</v>
      </c>
    </row>
    <row r="51" spans="1:10" x14ac:dyDescent="0.3">
      <c r="A51" s="9">
        <v>10</v>
      </c>
      <c r="B51" s="157"/>
      <c r="C51" s="158"/>
      <c r="D51" s="158"/>
      <c r="E51" s="159"/>
      <c r="F51" s="166"/>
      <c r="G51" s="169" t="s">
        <v>20</v>
      </c>
      <c r="H51" s="35"/>
      <c r="I51" s="46">
        <f>H51*F51</f>
        <v>0</v>
      </c>
      <c r="J51" s="59"/>
    </row>
    <row r="52" spans="1:10" x14ac:dyDescent="0.3">
      <c r="A52" s="7"/>
      <c r="B52" s="160"/>
      <c r="C52" s="161"/>
      <c r="D52" s="161"/>
      <c r="E52" s="162"/>
      <c r="F52" s="167"/>
      <c r="G52" s="170"/>
      <c r="H52" s="35"/>
      <c r="I52" s="46">
        <f>H52*F51</f>
        <v>0</v>
      </c>
      <c r="J52" s="57"/>
    </row>
    <row r="53" spans="1:10" x14ac:dyDescent="0.3">
      <c r="A53" s="7"/>
      <c r="B53" s="160"/>
      <c r="C53" s="161"/>
      <c r="D53" s="161"/>
      <c r="E53" s="162"/>
      <c r="F53" s="167"/>
      <c r="G53" s="170"/>
      <c r="H53" s="35"/>
      <c r="I53" s="46">
        <f>F51*H53</f>
        <v>0</v>
      </c>
      <c r="J53" s="57"/>
    </row>
    <row r="54" spans="1:10" x14ac:dyDescent="0.3">
      <c r="A54" s="11"/>
      <c r="B54" s="163"/>
      <c r="C54" s="164"/>
      <c r="D54" s="164"/>
      <c r="E54" s="165"/>
      <c r="F54" s="168"/>
      <c r="G54" s="171"/>
      <c r="H54" s="35"/>
      <c r="I54" s="46">
        <f>F51*H54</f>
        <v>0</v>
      </c>
      <c r="J54" s="58">
        <f>I51+I52+I53+I54</f>
        <v>0</v>
      </c>
    </row>
    <row r="55" spans="1:10" x14ac:dyDescent="0.3">
      <c r="A55" s="9">
        <v>10</v>
      </c>
      <c r="B55" s="157" t="s">
        <v>26</v>
      </c>
      <c r="C55" s="158"/>
      <c r="D55" s="158"/>
      <c r="E55" s="159"/>
      <c r="F55" s="166">
        <v>29</v>
      </c>
      <c r="G55" s="169" t="s">
        <v>25</v>
      </c>
      <c r="H55" s="35"/>
      <c r="I55" s="46">
        <f>H55*F55</f>
        <v>0</v>
      </c>
      <c r="J55" s="59"/>
    </row>
    <row r="56" spans="1:10" x14ac:dyDescent="0.3">
      <c r="A56" s="7"/>
      <c r="B56" s="160"/>
      <c r="C56" s="161"/>
      <c r="D56" s="161"/>
      <c r="E56" s="162"/>
      <c r="F56" s="167"/>
      <c r="G56" s="170"/>
      <c r="H56" s="35"/>
      <c r="I56" s="46">
        <f>H56*F55</f>
        <v>0</v>
      </c>
      <c r="J56" s="57"/>
    </row>
    <row r="57" spans="1:10" x14ac:dyDescent="0.3">
      <c r="A57" s="7"/>
      <c r="B57" s="160"/>
      <c r="C57" s="161"/>
      <c r="D57" s="161"/>
      <c r="E57" s="162"/>
      <c r="F57" s="167"/>
      <c r="G57" s="170"/>
      <c r="H57" s="35"/>
      <c r="I57" s="46">
        <f>F55*H57</f>
        <v>0</v>
      </c>
      <c r="J57" s="57"/>
    </row>
    <row r="58" spans="1:10" x14ac:dyDescent="0.3">
      <c r="A58" s="8"/>
      <c r="B58" s="163"/>
      <c r="C58" s="164"/>
      <c r="D58" s="164"/>
      <c r="E58" s="165"/>
      <c r="F58" s="168"/>
      <c r="G58" s="171"/>
      <c r="H58" s="35"/>
      <c r="I58" s="46">
        <f>F55*H58</f>
        <v>0</v>
      </c>
      <c r="J58" s="58">
        <f>I55+I56+I57+I58</f>
        <v>0</v>
      </c>
    </row>
    <row r="59" spans="1:10" x14ac:dyDescent="0.3">
      <c r="A59" s="138">
        <v>11</v>
      </c>
      <c r="B59" s="157" t="s">
        <v>27</v>
      </c>
      <c r="C59" s="158"/>
      <c r="D59" s="158"/>
      <c r="E59" s="159"/>
      <c r="F59" s="187">
        <v>22.5</v>
      </c>
      <c r="G59" s="150" t="s">
        <v>25</v>
      </c>
      <c r="H59" s="37"/>
      <c r="I59" s="50">
        <f>H59*F59</f>
        <v>0</v>
      </c>
      <c r="J59" s="181">
        <f>ROUND(I62+I61+I60+I59,2)</f>
        <v>0</v>
      </c>
    </row>
    <row r="60" spans="1:10" x14ac:dyDescent="0.3">
      <c r="A60" s="139"/>
      <c r="B60" s="160"/>
      <c r="C60" s="161"/>
      <c r="D60" s="161"/>
      <c r="E60" s="162"/>
      <c r="F60" s="188"/>
      <c r="G60" s="151"/>
      <c r="H60" s="37"/>
      <c r="I60" s="50">
        <f>H60*F59</f>
        <v>0</v>
      </c>
      <c r="J60" s="182"/>
    </row>
    <row r="61" spans="1:10" x14ac:dyDescent="0.3">
      <c r="A61" s="139"/>
      <c r="B61" s="160"/>
      <c r="C61" s="161"/>
      <c r="D61" s="161"/>
      <c r="E61" s="162"/>
      <c r="F61" s="188"/>
      <c r="G61" s="151"/>
      <c r="H61" s="37"/>
      <c r="I61" s="50">
        <f>F59*H61</f>
        <v>0</v>
      </c>
      <c r="J61" s="182"/>
    </row>
    <row r="62" spans="1:10" x14ac:dyDescent="0.3">
      <c r="A62" s="140"/>
      <c r="B62" s="163"/>
      <c r="C62" s="164"/>
      <c r="D62" s="164"/>
      <c r="E62" s="165"/>
      <c r="F62" s="189"/>
      <c r="G62" s="152"/>
      <c r="H62" s="38"/>
      <c r="I62" s="51">
        <f>F59*H62</f>
        <v>0</v>
      </c>
      <c r="J62" s="183"/>
    </row>
    <row r="63" spans="1:10" hidden="1" x14ac:dyDescent="0.3">
      <c r="A63" s="14"/>
      <c r="B63" s="20"/>
      <c r="C63" s="20"/>
      <c r="D63" s="20"/>
      <c r="E63" s="20"/>
      <c r="F63" s="125"/>
      <c r="G63" s="126"/>
      <c r="H63" s="25"/>
      <c r="I63" s="25"/>
      <c r="J63" s="25"/>
    </row>
    <row r="64" spans="1:10" hidden="1" x14ac:dyDescent="0.3">
      <c r="A64" s="15"/>
      <c r="B64" s="21"/>
      <c r="C64" s="21"/>
      <c r="D64" s="21"/>
      <c r="E64" s="21"/>
      <c r="F64" s="127"/>
      <c r="G64" s="128"/>
      <c r="H64" s="26"/>
      <c r="I64" s="26"/>
      <c r="J64" s="26"/>
    </row>
    <row r="65" spans="1:10" hidden="1" x14ac:dyDescent="0.3">
      <c r="A65" s="15"/>
      <c r="B65" s="21"/>
      <c r="C65" s="21"/>
      <c r="D65" s="21"/>
      <c r="E65" s="21"/>
      <c r="F65" s="127"/>
      <c r="G65" s="128"/>
      <c r="H65" s="26"/>
      <c r="I65" s="26"/>
      <c r="J65" s="26"/>
    </row>
    <row r="66" spans="1:10" hidden="1" x14ac:dyDescent="0.3">
      <c r="A66" s="16"/>
      <c r="B66" s="21"/>
      <c r="C66" s="21"/>
      <c r="D66" s="21"/>
      <c r="E66" s="21"/>
      <c r="F66" s="127"/>
      <c r="G66" s="128"/>
      <c r="H66" s="26"/>
      <c r="I66" s="26"/>
      <c r="J66" s="26"/>
    </row>
    <row r="67" spans="1:10" hidden="1" x14ac:dyDescent="0.3">
      <c r="A67" s="16"/>
      <c r="B67" s="21"/>
      <c r="C67" s="21"/>
      <c r="D67" s="21"/>
      <c r="E67" s="21"/>
      <c r="F67" s="127"/>
      <c r="G67" s="128"/>
      <c r="H67" s="26"/>
      <c r="I67" s="26"/>
      <c r="J67" s="26"/>
    </row>
    <row r="68" spans="1:10" x14ac:dyDescent="0.3">
      <c r="A68" s="9">
        <v>12</v>
      </c>
      <c r="B68" s="157" t="s">
        <v>28</v>
      </c>
      <c r="C68" s="158"/>
      <c r="D68" s="158"/>
      <c r="E68" s="159"/>
      <c r="F68" s="150">
        <v>150</v>
      </c>
      <c r="G68" s="169" t="s">
        <v>15</v>
      </c>
      <c r="H68" s="39"/>
      <c r="I68" s="52">
        <f>H68*F68</f>
        <v>0</v>
      </c>
      <c r="J68" s="184">
        <f>ROUND(I71+I70+I69+I68,2)</f>
        <v>0</v>
      </c>
    </row>
    <row r="69" spans="1:10" x14ac:dyDescent="0.3">
      <c r="A69" s="7"/>
      <c r="B69" s="160"/>
      <c r="C69" s="161"/>
      <c r="D69" s="161"/>
      <c r="E69" s="162"/>
      <c r="F69" s="151"/>
      <c r="G69" s="170"/>
      <c r="H69" s="34"/>
      <c r="I69" s="49">
        <f>H69*F68</f>
        <v>0</v>
      </c>
      <c r="J69" s="185"/>
    </row>
    <row r="70" spans="1:10" x14ac:dyDescent="0.3">
      <c r="A70" s="7"/>
      <c r="B70" s="160"/>
      <c r="C70" s="161"/>
      <c r="D70" s="161"/>
      <c r="E70" s="162"/>
      <c r="F70" s="151"/>
      <c r="G70" s="170"/>
      <c r="H70" s="35"/>
      <c r="I70" s="46">
        <f>F68*H70</f>
        <v>0</v>
      </c>
      <c r="J70" s="185"/>
    </row>
    <row r="71" spans="1:10" x14ac:dyDescent="0.3">
      <c r="A71" s="7"/>
      <c r="B71" s="163"/>
      <c r="C71" s="164"/>
      <c r="D71" s="164"/>
      <c r="E71" s="165"/>
      <c r="F71" s="152"/>
      <c r="G71" s="171"/>
      <c r="H71" s="36"/>
      <c r="I71" s="53">
        <f>F68*H71</f>
        <v>0</v>
      </c>
      <c r="J71" s="186"/>
    </row>
    <row r="72" spans="1:10" x14ac:dyDescent="0.3">
      <c r="A72" s="9">
        <v>13</v>
      </c>
      <c r="B72" s="157" t="s">
        <v>29</v>
      </c>
      <c r="C72" s="158"/>
      <c r="D72" s="158"/>
      <c r="E72" s="159"/>
      <c r="F72" s="166">
        <v>150</v>
      </c>
      <c r="G72" s="169" t="s">
        <v>15</v>
      </c>
      <c r="H72" s="40"/>
      <c r="I72" s="54">
        <f>H72*F72</f>
        <v>0</v>
      </c>
      <c r="J72" s="63"/>
    </row>
    <row r="73" spans="1:10" x14ac:dyDescent="0.3">
      <c r="A73" s="7"/>
      <c r="B73" s="160"/>
      <c r="C73" s="161"/>
      <c r="D73" s="161"/>
      <c r="E73" s="162"/>
      <c r="F73" s="167"/>
      <c r="G73" s="170"/>
      <c r="H73" s="35"/>
      <c r="I73" s="46">
        <f>H73*F72</f>
        <v>0</v>
      </c>
      <c r="J73" s="57"/>
    </row>
    <row r="74" spans="1:10" x14ac:dyDescent="0.3">
      <c r="A74" s="7"/>
      <c r="B74" s="160"/>
      <c r="C74" s="161"/>
      <c r="D74" s="161"/>
      <c r="E74" s="162"/>
      <c r="F74" s="167"/>
      <c r="G74" s="170"/>
      <c r="H74" s="35"/>
      <c r="I74" s="46">
        <f>F72*H74</f>
        <v>0</v>
      </c>
      <c r="J74" s="57"/>
    </row>
    <row r="75" spans="1:10" x14ac:dyDescent="0.3">
      <c r="A75" s="8"/>
      <c r="B75" s="163"/>
      <c r="C75" s="164"/>
      <c r="D75" s="164"/>
      <c r="E75" s="165"/>
      <c r="F75" s="168"/>
      <c r="G75" s="171"/>
      <c r="H75" s="35"/>
      <c r="I75" s="46">
        <f>F72*H75</f>
        <v>0</v>
      </c>
      <c r="J75" s="58">
        <f>I72+I73+I74+I75</f>
        <v>0</v>
      </c>
    </row>
    <row r="76" spans="1:10" x14ac:dyDescent="0.3">
      <c r="A76" s="9">
        <v>14</v>
      </c>
      <c r="B76" s="157" t="s">
        <v>30</v>
      </c>
      <c r="C76" s="158"/>
      <c r="D76" s="158"/>
      <c r="E76" s="159"/>
      <c r="F76" s="166">
        <v>150</v>
      </c>
      <c r="G76" s="169" t="s">
        <v>15</v>
      </c>
      <c r="H76" s="35"/>
      <c r="I76" s="46">
        <f>H76*F76</f>
        <v>0</v>
      </c>
      <c r="J76" s="59"/>
    </row>
    <row r="77" spans="1:10" x14ac:dyDescent="0.3">
      <c r="A77" s="7"/>
      <c r="B77" s="160"/>
      <c r="C77" s="161"/>
      <c r="D77" s="161"/>
      <c r="E77" s="162"/>
      <c r="F77" s="167"/>
      <c r="G77" s="170"/>
      <c r="H77" s="35"/>
      <c r="I77" s="46">
        <f>H77*F76</f>
        <v>0</v>
      </c>
      <c r="J77" s="57"/>
    </row>
    <row r="78" spans="1:10" x14ac:dyDescent="0.3">
      <c r="A78" s="7"/>
      <c r="B78" s="160"/>
      <c r="C78" s="161"/>
      <c r="D78" s="161"/>
      <c r="E78" s="162"/>
      <c r="F78" s="167"/>
      <c r="G78" s="170"/>
      <c r="H78" s="35"/>
      <c r="I78" s="46">
        <f>F76*H78</f>
        <v>0</v>
      </c>
      <c r="J78" s="57"/>
    </row>
    <row r="79" spans="1:10" x14ac:dyDescent="0.3">
      <c r="A79" s="8"/>
      <c r="B79" s="163"/>
      <c r="C79" s="164"/>
      <c r="D79" s="164"/>
      <c r="E79" s="165"/>
      <c r="F79" s="168"/>
      <c r="G79" s="171"/>
      <c r="H79" s="35"/>
      <c r="I79" s="46">
        <f>F76*H79</f>
        <v>0</v>
      </c>
      <c r="J79" s="58">
        <f>I76+I77+I78+I79</f>
        <v>0</v>
      </c>
    </row>
    <row r="80" spans="1:10" x14ac:dyDescent="0.3">
      <c r="A80" s="10">
        <v>15</v>
      </c>
      <c r="B80" s="157" t="s">
        <v>31</v>
      </c>
      <c r="C80" s="158"/>
      <c r="D80" s="158"/>
      <c r="E80" s="159"/>
      <c r="F80" s="166">
        <v>0</v>
      </c>
      <c r="G80" s="169" t="s">
        <v>15</v>
      </c>
      <c r="H80" s="35">
        <v>3.5</v>
      </c>
      <c r="I80" s="46">
        <f>H80*F80</f>
        <v>0</v>
      </c>
      <c r="J80" s="59"/>
    </row>
    <row r="81" spans="1:10" x14ac:dyDescent="0.3">
      <c r="A81" s="7"/>
      <c r="B81" s="160"/>
      <c r="C81" s="161"/>
      <c r="D81" s="161"/>
      <c r="E81" s="162"/>
      <c r="F81" s="167"/>
      <c r="G81" s="170"/>
      <c r="H81" s="35">
        <v>75</v>
      </c>
      <c r="I81" s="46">
        <f>H81*F80</f>
        <v>0</v>
      </c>
      <c r="J81" s="57"/>
    </row>
    <row r="82" spans="1:10" x14ac:dyDescent="0.3">
      <c r="A82" s="7"/>
      <c r="B82" s="160"/>
      <c r="C82" s="161"/>
      <c r="D82" s="161"/>
      <c r="E82" s="162"/>
      <c r="F82" s="167"/>
      <c r="G82" s="170"/>
      <c r="H82" s="35"/>
      <c r="I82" s="46">
        <f>F80*H82</f>
        <v>0</v>
      </c>
      <c r="J82" s="57"/>
    </row>
    <row r="83" spans="1:10" x14ac:dyDescent="0.3">
      <c r="A83" s="7"/>
      <c r="B83" s="163"/>
      <c r="C83" s="164"/>
      <c r="D83" s="164"/>
      <c r="E83" s="165"/>
      <c r="F83" s="168"/>
      <c r="G83" s="171"/>
      <c r="H83" s="36"/>
      <c r="I83" s="53">
        <f>F80*H83</f>
        <v>0</v>
      </c>
      <c r="J83" s="57">
        <f>I80+I81+I82+I83</f>
        <v>0</v>
      </c>
    </row>
    <row r="84" spans="1:10" x14ac:dyDescent="0.3">
      <c r="A84" s="10">
        <v>15</v>
      </c>
      <c r="B84" s="157" t="s">
        <v>32</v>
      </c>
      <c r="C84" s="158"/>
      <c r="D84" s="158"/>
      <c r="E84" s="159"/>
      <c r="F84" s="172">
        <v>5</v>
      </c>
      <c r="G84" s="129"/>
      <c r="H84" s="40"/>
      <c r="I84" s="54">
        <f>H84*F84</f>
        <v>0</v>
      </c>
      <c r="J84" s="63"/>
    </row>
    <row r="85" spans="1:10" x14ac:dyDescent="0.3">
      <c r="A85" s="7"/>
      <c r="B85" s="160"/>
      <c r="C85" s="161"/>
      <c r="D85" s="161"/>
      <c r="E85" s="162"/>
      <c r="F85" s="173"/>
      <c r="G85" s="22" t="s">
        <v>20</v>
      </c>
      <c r="H85" s="35"/>
      <c r="I85" s="46">
        <f>F84*H85</f>
        <v>0</v>
      </c>
      <c r="J85" s="57"/>
    </row>
    <row r="86" spans="1:10" x14ac:dyDescent="0.3">
      <c r="A86" s="7"/>
      <c r="B86" s="160"/>
      <c r="C86" s="161"/>
      <c r="D86" s="161"/>
      <c r="E86" s="162"/>
      <c r="F86" s="173"/>
      <c r="G86" s="130"/>
      <c r="H86" s="35"/>
      <c r="I86" s="46">
        <f>F84*H86</f>
        <v>0</v>
      </c>
      <c r="J86" s="57"/>
    </row>
    <row r="87" spans="1:10" x14ac:dyDescent="0.3">
      <c r="A87" s="8"/>
      <c r="B87" s="163"/>
      <c r="C87" s="164"/>
      <c r="D87" s="164"/>
      <c r="E87" s="165"/>
      <c r="F87" s="174"/>
      <c r="G87" s="131"/>
      <c r="H87" s="41"/>
      <c r="I87" s="55">
        <f>F84*H87</f>
        <v>0</v>
      </c>
      <c r="J87" s="64">
        <f>ROUND(I87+I86+I85+I84,2)</f>
        <v>0</v>
      </c>
    </row>
    <row r="88" spans="1:10" hidden="1" x14ac:dyDescent="0.3">
      <c r="A88" s="6">
        <v>18</v>
      </c>
      <c r="B88" s="157"/>
      <c r="C88" s="158"/>
      <c r="D88" s="158"/>
      <c r="E88" s="159"/>
      <c r="F88" s="175"/>
      <c r="G88" s="169" t="s">
        <v>15</v>
      </c>
      <c r="H88" s="34"/>
      <c r="I88" s="49">
        <f>H88*F88</f>
        <v>0</v>
      </c>
      <c r="J88" s="57"/>
    </row>
    <row r="89" spans="1:10" hidden="1" x14ac:dyDescent="0.3">
      <c r="A89" s="7"/>
      <c r="B89" s="160"/>
      <c r="C89" s="161"/>
      <c r="D89" s="161"/>
      <c r="E89" s="162"/>
      <c r="F89" s="176"/>
      <c r="G89" s="170"/>
      <c r="H89" s="35"/>
      <c r="I89" s="46">
        <f>H89*F88</f>
        <v>0</v>
      </c>
      <c r="J89" s="57"/>
    </row>
    <row r="90" spans="1:10" hidden="1" x14ac:dyDescent="0.3">
      <c r="A90" s="7"/>
      <c r="B90" s="160"/>
      <c r="C90" s="161"/>
      <c r="D90" s="161"/>
      <c r="E90" s="162"/>
      <c r="F90" s="176"/>
      <c r="G90" s="170"/>
      <c r="H90" s="35"/>
      <c r="I90" s="46">
        <f>F88*H90</f>
        <v>0</v>
      </c>
      <c r="J90" s="57"/>
    </row>
    <row r="91" spans="1:10" hidden="1" x14ac:dyDescent="0.3">
      <c r="A91" s="8"/>
      <c r="B91" s="163"/>
      <c r="C91" s="164"/>
      <c r="D91" s="164"/>
      <c r="E91" s="165"/>
      <c r="F91" s="177"/>
      <c r="G91" s="171"/>
      <c r="H91" s="35"/>
      <c r="I91" s="46">
        <f>F88*H91</f>
        <v>0</v>
      </c>
      <c r="J91" s="58">
        <f>ROUND(I91+I90+I89+I88,2)</f>
        <v>0</v>
      </c>
    </row>
    <row r="92" spans="1:10" hidden="1" x14ac:dyDescent="0.3">
      <c r="A92" s="178"/>
      <c r="B92" s="179"/>
      <c r="C92" s="179"/>
      <c r="D92" s="179"/>
      <c r="E92" s="179"/>
      <c r="F92" s="179"/>
      <c r="G92" s="179"/>
      <c r="H92" s="179"/>
      <c r="I92" s="179"/>
      <c r="J92" s="180"/>
    </row>
    <row r="93" spans="1:10" x14ac:dyDescent="0.3">
      <c r="A93" s="9">
        <v>16</v>
      </c>
      <c r="B93" s="157" t="s">
        <v>33</v>
      </c>
      <c r="C93" s="158"/>
      <c r="D93" s="158"/>
      <c r="E93" s="159"/>
      <c r="F93" s="166">
        <v>3.6</v>
      </c>
      <c r="G93" s="169" t="s">
        <v>20</v>
      </c>
      <c r="H93" s="35"/>
      <c r="I93" s="46">
        <f>H93*F93</f>
        <v>0</v>
      </c>
      <c r="J93" s="59"/>
    </row>
    <row r="94" spans="1:10" x14ac:dyDescent="0.3">
      <c r="A94" s="7"/>
      <c r="B94" s="160"/>
      <c r="C94" s="161"/>
      <c r="D94" s="161"/>
      <c r="E94" s="162"/>
      <c r="F94" s="167"/>
      <c r="G94" s="170"/>
      <c r="H94" s="35"/>
      <c r="I94" s="46">
        <f>H94*F93</f>
        <v>0</v>
      </c>
      <c r="J94" s="57"/>
    </row>
    <row r="95" spans="1:10" x14ac:dyDescent="0.3">
      <c r="A95" s="7"/>
      <c r="B95" s="160"/>
      <c r="C95" s="161"/>
      <c r="D95" s="161"/>
      <c r="E95" s="162"/>
      <c r="F95" s="167"/>
      <c r="G95" s="170"/>
      <c r="H95" s="35"/>
      <c r="I95" s="46">
        <f>F93*H95</f>
        <v>0</v>
      </c>
      <c r="J95" s="57"/>
    </row>
    <row r="96" spans="1:10" x14ac:dyDescent="0.3">
      <c r="A96" s="8"/>
      <c r="B96" s="163"/>
      <c r="C96" s="164"/>
      <c r="D96" s="164"/>
      <c r="E96" s="165"/>
      <c r="F96" s="168"/>
      <c r="G96" s="171"/>
      <c r="H96" s="35"/>
      <c r="I96" s="46">
        <f>F93*H96</f>
        <v>0</v>
      </c>
      <c r="J96" s="58">
        <f>I93+I94+I95+I96</f>
        <v>0</v>
      </c>
    </row>
    <row r="97" spans="1:10" hidden="1" x14ac:dyDescent="0.3">
      <c r="A97" s="10"/>
      <c r="B97" s="157"/>
      <c r="C97" s="158"/>
      <c r="D97" s="158"/>
      <c r="E97" s="159"/>
      <c r="F97" s="166"/>
      <c r="G97" s="169" t="s">
        <v>15</v>
      </c>
      <c r="H97" s="35"/>
      <c r="I97" s="46">
        <f>H97*F97</f>
        <v>0</v>
      </c>
      <c r="J97" s="59"/>
    </row>
    <row r="98" spans="1:10" hidden="1" x14ac:dyDescent="0.3">
      <c r="A98" s="7"/>
      <c r="B98" s="160"/>
      <c r="C98" s="161"/>
      <c r="D98" s="161"/>
      <c r="E98" s="162"/>
      <c r="F98" s="167"/>
      <c r="G98" s="170"/>
      <c r="H98" s="35"/>
      <c r="I98" s="46">
        <f>H98*F97</f>
        <v>0</v>
      </c>
      <c r="J98" s="57"/>
    </row>
    <row r="99" spans="1:10" hidden="1" x14ac:dyDescent="0.3">
      <c r="A99" s="7"/>
      <c r="B99" s="160"/>
      <c r="C99" s="161"/>
      <c r="D99" s="161"/>
      <c r="E99" s="162"/>
      <c r="F99" s="167"/>
      <c r="G99" s="170"/>
      <c r="H99" s="35"/>
      <c r="I99" s="46">
        <f>F97*H99</f>
        <v>0</v>
      </c>
      <c r="J99" s="57"/>
    </row>
    <row r="100" spans="1:10" hidden="1" x14ac:dyDescent="0.3">
      <c r="A100" s="8"/>
      <c r="B100" s="163"/>
      <c r="C100" s="164"/>
      <c r="D100" s="164"/>
      <c r="E100" s="165"/>
      <c r="F100" s="168"/>
      <c r="G100" s="171"/>
      <c r="H100" s="35"/>
      <c r="I100" s="46">
        <f>F97*H100</f>
        <v>0</v>
      </c>
      <c r="J100" s="58">
        <f>I97+I98+I99+I100</f>
        <v>0</v>
      </c>
    </row>
    <row r="101" spans="1:10" x14ac:dyDescent="0.3">
      <c r="A101" s="138">
        <v>17</v>
      </c>
      <c r="B101" s="141" t="s">
        <v>34</v>
      </c>
      <c r="C101" s="142"/>
      <c r="D101" s="142"/>
      <c r="E101" s="143"/>
      <c r="F101" s="150">
        <v>25</v>
      </c>
      <c r="G101" s="153" t="s">
        <v>25</v>
      </c>
      <c r="H101" s="35"/>
      <c r="I101" s="50">
        <f>H101*F101</f>
        <v>0</v>
      </c>
      <c r="J101" s="65"/>
    </row>
    <row r="102" spans="1:10" x14ac:dyDescent="0.3">
      <c r="A102" s="139"/>
      <c r="B102" s="144"/>
      <c r="C102" s="145"/>
      <c r="D102" s="145"/>
      <c r="E102" s="146"/>
      <c r="F102" s="151"/>
      <c r="G102" s="154"/>
      <c r="H102" s="35"/>
      <c r="I102" s="50">
        <f>H102*F101</f>
        <v>0</v>
      </c>
      <c r="J102" s="66"/>
    </row>
    <row r="103" spans="1:10" x14ac:dyDescent="0.3">
      <c r="A103" s="139"/>
      <c r="B103" s="144"/>
      <c r="C103" s="145"/>
      <c r="D103" s="145"/>
      <c r="E103" s="146"/>
      <c r="F103" s="151"/>
      <c r="G103" s="154"/>
      <c r="H103" s="37"/>
      <c r="I103" s="50">
        <f>F101*H103</f>
        <v>0</v>
      </c>
      <c r="J103" s="66"/>
    </row>
    <row r="104" spans="1:10" x14ac:dyDescent="0.3">
      <c r="A104" s="140"/>
      <c r="B104" s="147"/>
      <c r="C104" s="148"/>
      <c r="D104" s="148"/>
      <c r="E104" s="149"/>
      <c r="F104" s="152"/>
      <c r="G104" s="155"/>
      <c r="H104" s="38"/>
      <c r="I104" s="51">
        <f>F101*H104</f>
        <v>0</v>
      </c>
      <c r="J104" s="66">
        <f>I101+I102+I103+I104</f>
        <v>0</v>
      </c>
    </row>
    <row r="105" spans="1:10" x14ac:dyDescent="0.3">
      <c r="A105" s="67" t="s">
        <v>35</v>
      </c>
      <c r="B105" s="68" t="s">
        <v>36</v>
      </c>
      <c r="C105" s="17"/>
      <c r="D105" s="17"/>
      <c r="E105" s="17"/>
      <c r="F105" s="17"/>
      <c r="G105" s="19"/>
      <c r="H105" s="69"/>
      <c r="I105" s="70"/>
      <c r="J105" s="71"/>
    </row>
    <row r="106" spans="1:10" x14ac:dyDescent="0.3">
      <c r="A106" s="72"/>
      <c r="B106" s="73"/>
      <c r="C106" s="1"/>
      <c r="D106" s="1"/>
      <c r="E106" s="1"/>
      <c r="F106" s="1"/>
      <c r="G106" s="1"/>
      <c r="H106" s="121" t="s">
        <v>6</v>
      </c>
      <c r="I106" s="74">
        <v>0</v>
      </c>
      <c r="J106" s="27"/>
    </row>
    <row r="107" spans="1:10" x14ac:dyDescent="0.3">
      <c r="A107" s="72"/>
      <c r="B107" s="24"/>
      <c r="C107" s="1"/>
      <c r="D107" s="1"/>
      <c r="E107" s="1"/>
      <c r="F107" s="1"/>
      <c r="G107" s="75"/>
      <c r="H107" s="120" t="s">
        <v>10</v>
      </c>
      <c r="I107" s="74">
        <v>0</v>
      </c>
      <c r="J107" s="28"/>
    </row>
    <row r="108" spans="1:10" x14ac:dyDescent="0.3">
      <c r="A108" s="72"/>
      <c r="B108" s="24"/>
      <c r="C108" s="1"/>
      <c r="D108" s="1"/>
      <c r="E108" s="1"/>
      <c r="F108" s="1"/>
      <c r="G108" s="75"/>
      <c r="H108" s="120" t="s">
        <v>11</v>
      </c>
      <c r="I108" s="74">
        <v>0</v>
      </c>
      <c r="J108" s="28"/>
    </row>
    <row r="109" spans="1:10" x14ac:dyDescent="0.3">
      <c r="A109" s="72"/>
      <c r="B109" s="24"/>
      <c r="C109" s="1"/>
      <c r="D109" s="1"/>
      <c r="E109" s="1"/>
      <c r="F109" s="1"/>
      <c r="G109" s="75"/>
      <c r="H109" s="120" t="s">
        <v>12</v>
      </c>
      <c r="I109" s="74">
        <v>0</v>
      </c>
      <c r="J109" s="28"/>
    </row>
    <row r="110" spans="1:10" x14ac:dyDescent="0.3">
      <c r="A110" s="76"/>
      <c r="B110" s="77"/>
      <c r="C110" s="77"/>
      <c r="D110" s="77"/>
      <c r="E110" s="77"/>
      <c r="F110" s="78"/>
      <c r="G110" s="79"/>
      <c r="H110" s="122" t="s">
        <v>13</v>
      </c>
      <c r="I110" s="80">
        <v>0</v>
      </c>
      <c r="J110" s="81" t="e">
        <f>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111" spans="1:10" x14ac:dyDescent="0.3">
      <c r="A111" s="82" t="s">
        <v>37</v>
      </c>
      <c r="B111" s="18" t="s">
        <v>38</v>
      </c>
      <c r="C111" s="18"/>
      <c r="D111" s="18"/>
      <c r="E111" s="18"/>
      <c r="F111" s="19"/>
      <c r="G111" s="19"/>
      <c r="H111" s="123"/>
      <c r="I111" s="69"/>
      <c r="J111" s="83"/>
    </row>
    <row r="112" spans="1:10" x14ac:dyDescent="0.3">
      <c r="A112" s="72"/>
      <c r="B112" s="84" t="s">
        <v>39</v>
      </c>
      <c r="C112" s="85"/>
      <c r="D112" s="85"/>
      <c r="E112" s="85"/>
      <c r="F112" s="150">
        <f>I107</f>
        <v>0</v>
      </c>
      <c r="G112" s="153" t="s">
        <v>40</v>
      </c>
      <c r="H112" s="134">
        <v>2.2499999999999998E-3</v>
      </c>
      <c r="I112" s="136">
        <f>F112*H112</f>
        <v>0</v>
      </c>
      <c r="J112" s="86"/>
    </row>
    <row r="113" spans="1:10" x14ac:dyDescent="0.3">
      <c r="A113" s="72"/>
      <c r="B113" s="87" t="s">
        <v>41</v>
      </c>
      <c r="C113" s="88"/>
      <c r="D113" s="88"/>
      <c r="E113" s="88"/>
      <c r="F113" s="156"/>
      <c r="G113" s="155"/>
      <c r="H113" s="135"/>
      <c r="I113" s="137"/>
      <c r="J113" s="89"/>
    </row>
    <row r="114" spans="1:10" x14ac:dyDescent="0.3">
      <c r="A114" s="90"/>
      <c r="B114" s="77"/>
      <c r="C114" s="77"/>
      <c r="D114" s="77"/>
      <c r="E114" s="77"/>
      <c r="F114" s="77"/>
      <c r="G114" s="91"/>
      <c r="H114" s="124" t="s">
        <v>13</v>
      </c>
      <c r="I114" s="51">
        <f>ROUND(I112, 2)</f>
        <v>0</v>
      </c>
      <c r="J114" s="92" t="e">
        <f>ROUND(I114+J110,2)</f>
        <v>#REF!</v>
      </c>
    </row>
    <row r="115" spans="1:10" x14ac:dyDescent="0.3">
      <c r="A115" s="93" t="s">
        <v>42</v>
      </c>
      <c r="B115" s="73" t="s">
        <v>43</v>
      </c>
      <c r="C115" s="18"/>
      <c r="D115" s="18"/>
      <c r="E115" s="18"/>
      <c r="F115" s="1"/>
      <c r="G115" s="1"/>
      <c r="H115" s="18"/>
      <c r="I115" s="94"/>
      <c r="J115" s="65"/>
    </row>
    <row r="116" spans="1:10" x14ac:dyDescent="0.3">
      <c r="A116" s="84"/>
      <c r="B116" s="23"/>
      <c r="C116" s="85"/>
      <c r="D116" s="85"/>
      <c r="E116" s="85"/>
      <c r="F116" s="85"/>
      <c r="G116" s="95"/>
      <c r="H116" s="119" t="s">
        <v>6</v>
      </c>
      <c r="I116" s="96">
        <f>I106</f>
        <v>0</v>
      </c>
      <c r="J116" s="97"/>
    </row>
    <row r="117" spans="1:10" x14ac:dyDescent="0.3">
      <c r="A117" s="72"/>
      <c r="B117" s="24"/>
      <c r="C117" s="1"/>
      <c r="D117" s="1"/>
      <c r="E117" s="1"/>
      <c r="F117" s="1"/>
      <c r="G117" s="75"/>
      <c r="H117" s="120" t="s">
        <v>10</v>
      </c>
      <c r="I117" s="96">
        <f>I114+I107</f>
        <v>0</v>
      </c>
      <c r="J117" s="89"/>
    </row>
    <row r="118" spans="1:10" x14ac:dyDescent="0.3">
      <c r="A118" s="72"/>
      <c r="B118" s="24"/>
      <c r="C118" s="1"/>
      <c r="D118" s="1"/>
      <c r="E118" s="1"/>
      <c r="F118" s="1"/>
      <c r="G118" s="75"/>
      <c r="H118" s="120" t="s">
        <v>11</v>
      </c>
      <c r="I118" s="96">
        <v>0</v>
      </c>
      <c r="J118" s="89"/>
    </row>
    <row r="119" spans="1:10" x14ac:dyDescent="0.3">
      <c r="A119" s="72"/>
      <c r="B119" s="98"/>
      <c r="C119" s="99"/>
      <c r="D119" s="99"/>
      <c r="E119" s="99"/>
      <c r="F119" s="99"/>
      <c r="G119" s="91"/>
      <c r="H119" s="120" t="s">
        <v>12</v>
      </c>
      <c r="I119" s="96">
        <v>0</v>
      </c>
      <c r="J119" s="89"/>
    </row>
    <row r="120" spans="1:10" x14ac:dyDescent="0.3">
      <c r="A120" s="100"/>
      <c r="B120" s="78"/>
      <c r="C120" s="88"/>
      <c r="D120" s="88"/>
      <c r="E120" s="88"/>
      <c r="F120" s="88"/>
      <c r="G120" s="88"/>
      <c r="H120" s="122" t="s">
        <v>13</v>
      </c>
      <c r="I120" s="101">
        <v>0</v>
      </c>
      <c r="J120" s="102"/>
    </row>
    <row r="121" spans="1:10" hidden="1" x14ac:dyDescent="0.3">
      <c r="A121" s="72"/>
      <c r="B121" s="1"/>
      <c r="C121" s="1"/>
      <c r="D121" s="1"/>
      <c r="E121" s="1"/>
      <c r="F121" s="1"/>
      <c r="G121" s="1"/>
      <c r="H121" s="1"/>
      <c r="I121" s="103">
        <v>0</v>
      </c>
      <c r="J121" s="66"/>
    </row>
    <row r="122" spans="1:10" x14ac:dyDescent="0.3">
      <c r="A122" s="82"/>
      <c r="B122" s="17" t="s">
        <v>44</v>
      </c>
      <c r="C122" s="17"/>
      <c r="D122" s="17"/>
      <c r="E122" s="104"/>
      <c r="F122" s="113">
        <f>I120</f>
        <v>0</v>
      </c>
      <c r="G122" s="115" t="s">
        <v>40</v>
      </c>
      <c r="H122" s="117">
        <v>0.1</v>
      </c>
      <c r="I122" s="96">
        <v>0</v>
      </c>
      <c r="J122" s="104"/>
    </row>
    <row r="123" spans="1:10" x14ac:dyDescent="0.3">
      <c r="A123" s="82"/>
      <c r="B123" s="78" t="s">
        <v>45</v>
      </c>
      <c r="C123" s="78"/>
      <c r="D123" s="78"/>
      <c r="E123" s="112"/>
      <c r="F123" s="114">
        <f>I120+I122</f>
        <v>0</v>
      </c>
      <c r="G123" s="115" t="s">
        <v>40</v>
      </c>
      <c r="H123" s="118">
        <v>0.08</v>
      </c>
      <c r="I123" s="105">
        <f>ROUND(F123*H123,2)</f>
        <v>0</v>
      </c>
      <c r="J123" s="106"/>
    </row>
    <row r="124" spans="1:10" x14ac:dyDescent="0.3">
      <c r="A124" s="82"/>
      <c r="B124" s="82" t="s">
        <v>46</v>
      </c>
      <c r="C124" s="82"/>
      <c r="D124" s="82"/>
      <c r="E124" s="82"/>
      <c r="F124" s="115"/>
      <c r="G124" s="115"/>
      <c r="H124" s="115"/>
      <c r="I124" s="110">
        <f>ROUND(I120+I123+I122,2)</f>
        <v>0</v>
      </c>
      <c r="J124" s="110">
        <v>0</v>
      </c>
    </row>
    <row r="125" spans="1:10" x14ac:dyDescent="0.3">
      <c r="A125" s="82"/>
      <c r="B125" s="82" t="s">
        <v>47</v>
      </c>
      <c r="C125" s="82"/>
      <c r="D125" s="82"/>
      <c r="E125" s="82"/>
      <c r="F125" s="116">
        <f>J122</f>
        <v>0</v>
      </c>
      <c r="G125" s="115" t="s">
        <v>40</v>
      </c>
      <c r="H125" s="116">
        <v>0</v>
      </c>
      <c r="I125" s="110">
        <f>ROUND(F125*H125,2)</f>
        <v>0</v>
      </c>
      <c r="J125" s="110"/>
    </row>
    <row r="126" spans="1:10" x14ac:dyDescent="0.3">
      <c r="A126" s="82"/>
      <c r="B126" s="82"/>
      <c r="C126" s="82"/>
      <c r="D126" s="82"/>
      <c r="E126" s="82"/>
      <c r="F126" s="116"/>
      <c r="G126" s="115"/>
      <c r="H126" s="115"/>
      <c r="I126" s="110"/>
      <c r="J126" s="110"/>
    </row>
    <row r="127" spans="1:10" x14ac:dyDescent="0.3">
      <c r="A127" s="82"/>
      <c r="B127" s="82" t="s">
        <v>48</v>
      </c>
      <c r="C127" s="82"/>
      <c r="D127" s="82"/>
      <c r="E127" s="82"/>
      <c r="F127" s="116">
        <f>J122</f>
        <v>0</v>
      </c>
      <c r="G127" s="116" t="s">
        <v>49</v>
      </c>
      <c r="H127" s="116">
        <f>I125</f>
        <v>0</v>
      </c>
      <c r="I127" s="110">
        <f>ROUND(I125+J122,2)</f>
        <v>0</v>
      </c>
      <c r="J127" s="110"/>
    </row>
    <row r="128" spans="1:10" x14ac:dyDescent="0.3">
      <c r="A128" s="82"/>
      <c r="B128" s="82"/>
      <c r="C128" s="82"/>
      <c r="D128" s="82"/>
      <c r="E128" s="82"/>
      <c r="F128" s="116"/>
      <c r="G128" s="116"/>
      <c r="H128" s="116"/>
      <c r="I128" s="110"/>
      <c r="J128" s="110"/>
    </row>
    <row r="129" spans="1:10" x14ac:dyDescent="0.3">
      <c r="A129" s="82"/>
      <c r="B129" s="27" t="s">
        <v>50</v>
      </c>
      <c r="C129" s="27"/>
      <c r="D129" s="27"/>
      <c r="E129" s="27"/>
      <c r="F129" s="116">
        <f>I127</f>
        <v>0</v>
      </c>
      <c r="G129" s="115" t="s">
        <v>40</v>
      </c>
      <c r="H129" s="115">
        <v>0.19</v>
      </c>
      <c r="I129" s="110">
        <f>ROUND(F129*H129,2)</f>
        <v>0</v>
      </c>
      <c r="J129" s="110"/>
    </row>
    <row r="130" spans="1:10" x14ac:dyDescent="0.3">
      <c r="A130" s="5"/>
      <c r="B130" s="5" t="s">
        <v>51</v>
      </c>
      <c r="C130" s="19"/>
      <c r="D130" s="19"/>
      <c r="E130" s="56"/>
      <c r="F130" s="111"/>
      <c r="G130" s="82"/>
      <c r="H130" s="82"/>
      <c r="I130" s="110">
        <f>I127+I129</f>
        <v>0</v>
      </c>
      <c r="J130" s="82"/>
    </row>
    <row r="131" spans="1:10" x14ac:dyDescent="0.3">
      <c r="A131" s="1"/>
      <c r="B131" s="1"/>
      <c r="C131" s="1"/>
      <c r="D131" s="1"/>
      <c r="E131" s="1"/>
      <c r="F131" s="103"/>
      <c r="G131" s="1"/>
      <c r="H131" s="1"/>
      <c r="I131" s="103"/>
      <c r="J131" s="1"/>
    </row>
    <row r="132" spans="1:10" x14ac:dyDescent="0.3">
      <c r="A132" s="1"/>
      <c r="B132" s="1"/>
      <c r="C132" s="1"/>
      <c r="D132" s="1"/>
      <c r="E132" s="1" t="s">
        <v>52</v>
      </c>
      <c r="F132" s="1"/>
      <c r="G132" s="1"/>
      <c r="H132" s="1"/>
      <c r="I132" s="1"/>
      <c r="J132" s="1"/>
    </row>
    <row r="133" spans="1:10" x14ac:dyDescent="0.3">
      <c r="A133" s="1"/>
      <c r="B133" s="133"/>
      <c r="C133" s="133"/>
      <c r="D133" s="107"/>
      <c r="E133" s="132"/>
      <c r="F133" s="132"/>
      <c r="G133" s="132"/>
      <c r="H133" s="132"/>
      <c r="I133" s="1"/>
      <c r="J133" s="1"/>
    </row>
    <row r="134" spans="1:10" x14ac:dyDescent="0.3">
      <c r="A134" s="1"/>
      <c r="B134" s="109"/>
      <c r="C134" s="109"/>
      <c r="D134" s="107"/>
      <c r="E134" s="107"/>
      <c r="F134" s="107"/>
      <c r="G134" s="107"/>
      <c r="H134" s="108"/>
      <c r="I134" s="1"/>
      <c r="J134" s="1"/>
    </row>
    <row r="135" spans="1:10" x14ac:dyDescent="0.3">
      <c r="A135" s="1"/>
      <c r="B135" s="133"/>
      <c r="C135" s="133"/>
      <c r="D135" s="133"/>
      <c r="E135" s="107"/>
      <c r="F135" s="107"/>
      <c r="G135" s="107"/>
      <c r="H135" s="108"/>
      <c r="I135" s="1"/>
      <c r="J135" s="1"/>
    </row>
    <row r="136" spans="1:10" x14ac:dyDescent="0.3">
      <c r="A136" s="1"/>
      <c r="B136" s="133"/>
      <c r="C136" s="133"/>
      <c r="D136" s="133"/>
      <c r="E136" s="133"/>
      <c r="F136" s="133"/>
      <c r="G136" s="133"/>
      <c r="H136" s="108"/>
      <c r="I136" s="1"/>
      <c r="J136" s="1"/>
    </row>
    <row r="137" spans="1:10" x14ac:dyDescent="0.3">
      <c r="A137" s="1"/>
      <c r="B137" s="109"/>
      <c r="C137" s="109"/>
      <c r="D137" s="107"/>
      <c r="E137" s="132"/>
      <c r="F137" s="132"/>
      <c r="G137" s="132"/>
      <c r="H137" s="132"/>
      <c r="I137" s="1"/>
      <c r="J137" s="1"/>
    </row>
    <row r="138" spans="1:10" x14ac:dyDescent="0.3">
      <c r="A138" s="1"/>
      <c r="B138" s="109"/>
      <c r="C138" s="109"/>
      <c r="D138" s="107"/>
      <c r="E138" s="107"/>
      <c r="F138" s="107"/>
      <c r="G138" s="107"/>
      <c r="H138" s="108"/>
      <c r="I138" s="1"/>
      <c r="J138" s="1"/>
    </row>
    <row r="139" spans="1:10" x14ac:dyDescent="0.3">
      <c r="A139" s="1"/>
      <c r="B139" s="133"/>
      <c r="C139" s="133"/>
      <c r="D139" s="133"/>
      <c r="E139" s="107"/>
      <c r="F139" s="107"/>
      <c r="G139" s="107"/>
      <c r="H139" s="108"/>
      <c r="I139" s="1"/>
      <c r="J139" s="1"/>
    </row>
    <row r="140" spans="1:10" x14ac:dyDescent="0.3">
      <c r="A140" s="1"/>
      <c r="B140" s="109"/>
      <c r="C140" s="109"/>
      <c r="D140" s="107"/>
      <c r="E140" s="107"/>
      <c r="F140" s="107"/>
      <c r="G140" s="107"/>
      <c r="H140" s="108"/>
      <c r="I140" s="1"/>
      <c r="J140" s="1"/>
    </row>
    <row r="141" spans="1:10" x14ac:dyDescent="0.3">
      <c r="A141" s="1"/>
      <c r="B141" s="133"/>
      <c r="C141" s="133"/>
      <c r="D141" s="133"/>
      <c r="E141" s="107"/>
      <c r="F141" s="1"/>
      <c r="H141" s="1"/>
      <c r="I141" s="1"/>
      <c r="J141" s="1"/>
    </row>
  </sheetData>
  <mergeCells count="87">
    <mergeCell ref="A7:A11"/>
    <mergeCell ref="A1:D1"/>
    <mergeCell ref="A2:D2"/>
    <mergeCell ref="A3:B3"/>
    <mergeCell ref="A4:J4"/>
    <mergeCell ref="A5:J5"/>
    <mergeCell ref="A13:J13"/>
    <mergeCell ref="B14:E17"/>
    <mergeCell ref="F14:F17"/>
    <mergeCell ref="G14:G17"/>
    <mergeCell ref="B18:E21"/>
    <mergeCell ref="F18:F21"/>
    <mergeCell ref="G18:G21"/>
    <mergeCell ref="B22:E25"/>
    <mergeCell ref="F22:F25"/>
    <mergeCell ref="G22:G25"/>
    <mergeCell ref="B26:E29"/>
    <mergeCell ref="F26:F29"/>
    <mergeCell ref="G26:G29"/>
    <mergeCell ref="B30:E33"/>
    <mergeCell ref="F30:F33"/>
    <mergeCell ref="G30:G33"/>
    <mergeCell ref="B34:E37"/>
    <mergeCell ref="F34:F37"/>
    <mergeCell ref="G34:G37"/>
    <mergeCell ref="B38:E41"/>
    <mergeCell ref="F38:F41"/>
    <mergeCell ref="G38:G41"/>
    <mergeCell ref="B42:E45"/>
    <mergeCell ref="F42:F45"/>
    <mergeCell ref="G42:G45"/>
    <mergeCell ref="A59:A62"/>
    <mergeCell ref="B59:E62"/>
    <mergeCell ref="F59:F62"/>
    <mergeCell ref="G59:G62"/>
    <mergeCell ref="A46:J46"/>
    <mergeCell ref="B47:E50"/>
    <mergeCell ref="F47:F50"/>
    <mergeCell ref="G47:G50"/>
    <mergeCell ref="B51:E54"/>
    <mergeCell ref="F51:F54"/>
    <mergeCell ref="G51:G54"/>
    <mergeCell ref="B72:E75"/>
    <mergeCell ref="F72:F75"/>
    <mergeCell ref="G72:G75"/>
    <mergeCell ref="B55:E58"/>
    <mergeCell ref="F55:F58"/>
    <mergeCell ref="G55:G58"/>
    <mergeCell ref="J59:J62"/>
    <mergeCell ref="B68:E71"/>
    <mergeCell ref="F68:F71"/>
    <mergeCell ref="G68:G71"/>
    <mergeCell ref="J68:J71"/>
    <mergeCell ref="A92:J92"/>
    <mergeCell ref="B76:E79"/>
    <mergeCell ref="F76:F79"/>
    <mergeCell ref="G76:G79"/>
    <mergeCell ref="B80:E83"/>
    <mergeCell ref="F80:F83"/>
    <mergeCell ref="G80:G83"/>
    <mergeCell ref="B84:E87"/>
    <mergeCell ref="F84:F87"/>
    <mergeCell ref="B88:E91"/>
    <mergeCell ref="F88:F91"/>
    <mergeCell ref="G88:G91"/>
    <mergeCell ref="B93:E96"/>
    <mergeCell ref="F93:F96"/>
    <mergeCell ref="G93:G96"/>
    <mergeCell ref="B97:E100"/>
    <mergeCell ref="F97:F100"/>
    <mergeCell ref="G97:G100"/>
    <mergeCell ref="A101:A104"/>
    <mergeCell ref="B101:E104"/>
    <mergeCell ref="F101:F104"/>
    <mergeCell ref="G101:G104"/>
    <mergeCell ref="F112:F113"/>
    <mergeCell ref="G112:G113"/>
    <mergeCell ref="E137:H137"/>
    <mergeCell ref="B139:D139"/>
    <mergeCell ref="B141:D141"/>
    <mergeCell ref="H112:H113"/>
    <mergeCell ref="I112:I113"/>
    <mergeCell ref="B133:C133"/>
    <mergeCell ref="E133:H133"/>
    <mergeCell ref="B135:D135"/>
    <mergeCell ref="B136:D136"/>
    <mergeCell ref="E136:G1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Savu</dc:creator>
  <cp:lastModifiedBy>Viviana Savu</cp:lastModifiedBy>
  <cp:lastPrinted>2024-03-08T08:30:49Z</cp:lastPrinted>
  <dcterms:created xsi:type="dcterms:W3CDTF">2024-03-08T08:10:35Z</dcterms:created>
  <dcterms:modified xsi:type="dcterms:W3CDTF">2024-03-08T08:30:55Z</dcterms:modified>
</cp:coreProperties>
</file>